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P11131511\Desktop\Excel Listen\"/>
    </mc:Choice>
  </mc:AlternateContent>
  <bookViews>
    <workbookView xWindow="120" yWindow="105" windowWidth="24915" windowHeight="11565"/>
  </bookViews>
  <sheets>
    <sheet name="Tabelle1" sheetId="1" r:id="rId1"/>
    <sheet name="Tabelle2" sheetId="2" r:id="rId2"/>
    <sheet name="Tabelle3" sheetId="3" r:id="rId3"/>
  </sheets>
  <definedNames>
    <definedName name="Anzahl" localSheetId="0">Tabelle1!$C$12</definedName>
    <definedName name="Anzahl">Tabelle2!$A$1:$A$5</definedName>
    <definedName name="Anzahl1">Tabelle2!$A$1:$A$5</definedName>
    <definedName name="AnzahlGeschosse">Tabelle2!$A$2:$A$5</definedName>
    <definedName name="Geschosse">Tabelle2!$A$2:$A$5</definedName>
    <definedName name="Haus1">Tabelle2!$J$1:$J$2</definedName>
    <definedName name="Haus2">Tabelle2!$E$1:$E$2</definedName>
    <definedName name="Haus3">Tabelle2!$F$1:$F$2</definedName>
    <definedName name="Haus4">Tabelle2!$G$1:$G$2</definedName>
    <definedName name="Haus5">Tabelle2!$I$1:$I$2</definedName>
  </definedNames>
  <calcPr calcId="152511"/>
</workbook>
</file>

<file path=xl/calcChain.xml><?xml version="1.0" encoding="utf-8"?>
<calcChain xmlns="http://schemas.openxmlformats.org/spreadsheetml/2006/main">
  <c r="C27" i="1" l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C7" i="1" l="1"/>
</calcChain>
</file>

<file path=xl/sharedStrings.xml><?xml version="1.0" encoding="utf-8"?>
<sst xmlns="http://schemas.openxmlformats.org/spreadsheetml/2006/main" count="38" uniqueCount="28">
  <si>
    <t>Haus 1</t>
  </si>
  <si>
    <t>Haus 3</t>
  </si>
  <si>
    <t>Keller mit Decke</t>
  </si>
  <si>
    <t>EG mit Decke</t>
  </si>
  <si>
    <t>1. OG mit Decke</t>
  </si>
  <si>
    <t>2. OG mit Decke</t>
  </si>
  <si>
    <t>3. OG mit Decke</t>
  </si>
  <si>
    <t>Dach mit Deckung</t>
  </si>
  <si>
    <t>Zwischenwände mit Installation</t>
  </si>
  <si>
    <t>Innenputz</t>
  </si>
  <si>
    <t>Verfliesung und Maler</t>
  </si>
  <si>
    <t>Bodenbeläge und Innentüren</t>
  </si>
  <si>
    <t>Haus 4</t>
  </si>
  <si>
    <t>Heizung, Fußbodenaufbau, Estrich</t>
  </si>
  <si>
    <t>Baufortschritt</t>
  </si>
  <si>
    <t>in %</t>
  </si>
  <si>
    <t>Haus 5</t>
  </si>
  <si>
    <t>6-und höher</t>
  </si>
  <si>
    <t>4. OG mit Decke</t>
  </si>
  <si>
    <t>5. OG mit Decke</t>
  </si>
  <si>
    <t>Haus 2</t>
  </si>
  <si>
    <t>(bitte ankreuzen)</t>
  </si>
  <si>
    <t>Übergabe     (Bitte exaktes Datum)</t>
  </si>
  <si>
    <r>
      <rPr>
        <b/>
        <sz val="14"/>
        <color theme="1"/>
        <rFont val="Calibri"/>
        <family val="2"/>
        <scheme val="minor"/>
      </rPr>
      <t>Anzahl Geschosse:</t>
    </r>
    <r>
      <rPr>
        <sz val="11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(bitte mit Drop-Down auswählen)</t>
    </r>
  </si>
  <si>
    <t>(bitte eingeben)</t>
  </si>
  <si>
    <r>
      <rPr>
        <b/>
        <sz val="14"/>
        <color theme="1"/>
        <rFont val="Calibri"/>
        <family val="2"/>
        <scheme val="minor"/>
      </rPr>
      <t>Anzahl Häuser:</t>
    </r>
    <r>
      <rPr>
        <sz val="11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(bitte mit Drop-Down entsprechend auswählen)</t>
    </r>
  </si>
  <si>
    <t>Baufortschritt Projektschnitt in: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</si>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</sst>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Protection="1"/>
    <xf numFmtId="0" fontId="0" fillId="0" borderId="1" xfId="0" applyNumberFormat="1" applyBorder="1" applyAlignment="1" applyProtection="1">
      <alignment wrapText="1"/>
    </xf>
    <xf numFmtId="0" fontId="0" fillId="0" borderId="3" xfId="0" applyBorder="1" applyAlignment="1" applyProtection="1"/>
    <xf numFmtId="0" fontId="3" fillId="3" borderId="1" xfId="0" applyFont="1" applyFill="1" applyBorder="1" applyAlignment="1" applyProtection="1"/>
    <xf numFmtId="0" fontId="4" fillId="3" borderId="2" xfId="0" applyFont="1" applyFill="1" applyBorder="1" applyAlignment="1" applyProtection="1"/>
    <xf numFmtId="0" fontId="4" fillId="3" borderId="15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right"/>
    </xf>
    <xf numFmtId="0" fontId="4" fillId="3" borderId="17" xfId="0" applyFont="1" applyFill="1" applyBorder="1" applyAlignment="1" applyProtection="1">
      <alignment horizontal="center"/>
    </xf>
    <xf numFmtId="0" fontId="0" fillId="0" borderId="12" xfId="0" applyBorder="1" applyAlignment="1" applyProtection="1"/>
    <xf numFmtId="0" fontId="0" fillId="0" borderId="13" xfId="0" applyBorder="1" applyAlignment="1" applyProtection="1"/>
    <xf numFmtId="9" fontId="0" fillId="0" borderId="12" xfId="0" applyNumberFormat="1" applyBorder="1" applyAlignment="1" applyProtection="1">
      <alignment horizontal="center"/>
    </xf>
    <xf numFmtId="0" fontId="0" fillId="0" borderId="6" xfId="0" applyBorder="1" applyAlignment="1" applyProtection="1"/>
    <xf numFmtId="0" fontId="0" fillId="0" borderId="10" xfId="0" applyBorder="1" applyAlignment="1" applyProtection="1"/>
    <xf numFmtId="9" fontId="0" fillId="0" borderId="6" xfId="0" applyNumberFormat="1" applyBorder="1" applyAlignment="1" applyProtection="1">
      <alignment horizontal="center"/>
    </xf>
    <xf numFmtId="0" fontId="0" fillId="0" borderId="6" xfId="0" applyBorder="1" applyProtection="1"/>
    <xf numFmtId="0" fontId="0" fillId="0" borderId="10" xfId="0" applyBorder="1" applyProtection="1"/>
    <xf numFmtId="0" fontId="0" fillId="0" borderId="8" xfId="0" applyBorder="1" applyAlignment="1" applyProtection="1"/>
    <xf numFmtId="0" fontId="0" fillId="0" borderId="11" xfId="0" applyBorder="1" applyAlignment="1" applyProtection="1"/>
    <xf numFmtId="9" fontId="0" fillId="0" borderId="8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Protection="1"/>
    <xf numFmtId="0" fontId="0" fillId="2" borderId="3" xfId="0" applyFill="1" applyBorder="1" applyProtection="1"/>
    <xf numFmtId="0" fontId="0" fillId="4" borderId="14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165" fontId="0" fillId="4" borderId="9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Protection="1"/>
    <xf numFmtId="2" fontId="6" fillId="4" borderId="1" xfId="0" applyNumberFormat="1" applyFont="1" applyFill="1" applyBorder="1" applyAlignment="1" applyProtection="1">
      <protection locked="0"/>
    </xf>
    <xf numFmtId="2" fontId="6" fillId="4" borderId="3" xfId="0" applyNumberFormat="1" applyFont="1" applyFill="1" applyBorder="1" applyAlignment="1" applyProtection="1">
      <protection locked="0"/>
    </xf>
    <xf numFmtId="0" fontId="6" fillId="0" borderId="0" xfId="0" applyFo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12</xdr:col>
      <xdr:colOff>28574</xdr:colOff>
      <xdr:row>5</xdr:row>
      <xdr:rowOff>95250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8629649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5</xdr:col>
      <xdr:colOff>133350</xdr:colOff>
      <xdr:row>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1"/>
          <a:ext cx="39433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AT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BAUFORTSCHRITTSMELDUNG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7:L32"/>
  <sheetViews>
    <sheetView tabSelected="1" workbookViewId="0">
      <selection activeCell="D8" sqref="D8"/>
    </sheetView>
  </sheetViews>
  <sheetFormatPr baseColWidth="10" defaultRowHeight="15" x14ac:dyDescent="0.25"/>
  <cols>
    <col min="1" max="1" width="21.140625" customWidth="1"/>
    <col min="2" max="2" width="11.7109375" customWidth="1"/>
    <col min="3" max="3" width="8.7109375" customWidth="1"/>
    <col min="4" max="4" width="11.140625" style="1" customWidth="1"/>
    <col min="5" max="5" width="7.7109375" customWidth="1"/>
    <col min="6" max="6" width="11.5703125" customWidth="1"/>
    <col min="7" max="7" width="8.42578125" customWidth="1"/>
    <col min="8" max="8" width="10.5703125" customWidth="1"/>
    <col min="9" max="9" width="6.85546875" customWidth="1"/>
    <col min="10" max="10" width="11.85546875" customWidth="1"/>
    <col min="11" max="11" width="8.140625" customWidth="1"/>
    <col min="12" max="12" width="11.5703125" customWidth="1"/>
  </cols>
  <sheetData>
    <row r="7" spans="1:12" x14ac:dyDescent="0.25">
      <c r="A7" s="3"/>
      <c r="B7" s="3"/>
      <c r="C7" s="3" t="str">
        <f>CHAR(180)</f>
        <v>´</v>
      </c>
      <c r="D7" s="22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/>
      <c r="B8" s="29"/>
      <c r="C8" s="29"/>
      <c r="D8" s="30"/>
      <c r="E8" s="29"/>
      <c r="F8" s="29"/>
      <c r="G8" s="29"/>
      <c r="H8" s="29"/>
      <c r="I8" s="29"/>
      <c r="J8" s="29"/>
      <c r="K8" s="3"/>
      <c r="L8" s="3"/>
    </row>
    <row r="9" spans="1:12" x14ac:dyDescent="0.25">
      <c r="A9" s="3"/>
      <c r="B9" s="3"/>
      <c r="C9" s="3"/>
      <c r="D9" s="22"/>
      <c r="E9" s="3"/>
      <c r="F9" s="3"/>
      <c r="G9" s="3"/>
      <c r="H9" s="3"/>
      <c r="I9" s="3"/>
      <c r="J9" s="3"/>
      <c r="K9" s="3"/>
      <c r="L9" s="3"/>
    </row>
    <row r="10" spans="1:12" ht="15.75" thickBot="1" x14ac:dyDescent="0.3">
      <c r="A10" s="3"/>
      <c r="B10" s="3"/>
      <c r="C10" s="3"/>
      <c r="D10" s="22"/>
      <c r="E10" s="3"/>
      <c r="F10" s="3"/>
      <c r="G10" s="3"/>
      <c r="H10" s="3"/>
      <c r="I10" s="3"/>
      <c r="J10" s="3"/>
      <c r="K10" s="3"/>
      <c r="L10" s="3"/>
    </row>
    <row r="11" spans="1:12" ht="31.5" customHeight="1" thickBot="1" x14ac:dyDescent="0.35">
      <c r="A11" s="4" t="s">
        <v>25</v>
      </c>
      <c r="B11" s="5"/>
      <c r="C11" s="31" t="s">
        <v>0</v>
      </c>
      <c r="D11" s="32"/>
      <c r="E11" s="31"/>
      <c r="F11" s="32"/>
      <c r="G11" s="31"/>
      <c r="H11" s="32"/>
      <c r="I11" s="33"/>
      <c r="J11" s="32"/>
      <c r="K11" s="33"/>
      <c r="L11" s="32"/>
    </row>
    <row r="12" spans="1:12" ht="39" customHeight="1" thickBot="1" x14ac:dyDescent="0.3">
      <c r="A12" s="4" t="s">
        <v>23</v>
      </c>
      <c r="B12" s="5"/>
      <c r="C12" s="34"/>
      <c r="D12" s="35"/>
      <c r="E12" s="34"/>
      <c r="F12" s="35"/>
      <c r="G12" s="34"/>
      <c r="H12" s="35"/>
      <c r="I12" s="34"/>
      <c r="J12" s="35"/>
      <c r="K12" s="34"/>
      <c r="L12" s="35"/>
    </row>
    <row r="13" spans="1:12" ht="21.75" customHeight="1" thickBot="1" x14ac:dyDescent="0.35">
      <c r="A13" s="6" t="s">
        <v>14</v>
      </c>
      <c r="B13" s="7"/>
      <c r="C13" s="8" t="s">
        <v>15</v>
      </c>
      <c r="D13" s="9" t="s">
        <v>21</v>
      </c>
      <c r="E13" s="8" t="s">
        <v>15</v>
      </c>
      <c r="F13" s="9" t="s">
        <v>21</v>
      </c>
      <c r="G13" s="8" t="s">
        <v>15</v>
      </c>
      <c r="H13" s="9" t="s">
        <v>21</v>
      </c>
      <c r="I13" s="10" t="s">
        <v>15</v>
      </c>
      <c r="J13" s="9" t="s">
        <v>21</v>
      </c>
      <c r="K13" s="10" t="s">
        <v>15</v>
      </c>
      <c r="L13" s="9" t="s">
        <v>21</v>
      </c>
    </row>
    <row r="14" spans="1:12" ht="15.75" customHeight="1" x14ac:dyDescent="0.25">
      <c r="A14" s="11" t="s">
        <v>2</v>
      </c>
      <c r="B14" s="12"/>
      <c r="C14" s="13">
        <f>IF(C11="","",10%)</f>
        <v>0.1</v>
      </c>
      <c r="D14" s="25"/>
      <c r="E14" s="13" t="str">
        <f>IF(E11="","",10%)</f>
        <v/>
      </c>
      <c r="F14" s="25"/>
      <c r="G14" s="13" t="str">
        <f>IF(G11="","",10%)</f>
        <v/>
      </c>
      <c r="H14" s="25"/>
      <c r="I14" s="13" t="str">
        <f>IF(I11="","",10%)</f>
        <v/>
      </c>
      <c r="J14" s="25"/>
      <c r="K14" s="13" t="str">
        <f>IF(K11="","",10%)</f>
        <v/>
      </c>
      <c r="L14" s="25"/>
    </row>
    <row r="15" spans="1:12" ht="15.75" customHeight="1" x14ac:dyDescent="0.25">
      <c r="A15" s="14" t="s">
        <v>3</v>
      </c>
      <c r="B15" s="15"/>
      <c r="C15" s="16">
        <f>IF(C11="","",IF(C12=3,0.25,IF(C12=4,0.2,IF(C12=5,0.2,0.2))))</f>
        <v>0.2</v>
      </c>
      <c r="D15" s="26"/>
      <c r="E15" s="16" t="str">
        <f>IF(E11="","",IF(E12=3,0.25,IF(E12=4,0.2,IF(E12=5,0.2,0.2))))</f>
        <v/>
      </c>
      <c r="F15" s="26"/>
      <c r="G15" s="16" t="str">
        <f>IF(G11="","",IF(G12=3,0.25,IF(G12=4,0.2,IF(G12=5,0.2,0.2))))</f>
        <v/>
      </c>
      <c r="H15" s="26"/>
      <c r="I15" s="16" t="str">
        <f>IF(I11="","",IF(I12=3,0.25,IF(I12=4,0.2,IF(I12=5,0.2,0.2))))</f>
        <v/>
      </c>
      <c r="J15" s="26"/>
      <c r="K15" s="16" t="str">
        <f>IF(K11="","",IF(K12=3,0.25,IF(K12=4,0.2,IF(K12=5,0.2,0.2))))</f>
        <v/>
      </c>
      <c r="L15" s="26"/>
    </row>
    <row r="16" spans="1:12" ht="15.75" customHeight="1" x14ac:dyDescent="0.25">
      <c r="A16" s="14" t="s">
        <v>4</v>
      </c>
      <c r="B16" s="15"/>
      <c r="C16" s="16">
        <f>IF(C11="","",IF(C12=3,0.4,IF(C12=4,0.3,IF(C12=5,0.25,0.25))))</f>
        <v>0.25</v>
      </c>
      <c r="D16" s="26"/>
      <c r="E16" s="16" t="str">
        <f>IF(E11="","",IF(E12=3,0.4,IF(E12=4,0.3,IF(E12=5,0.25,0.25))))</f>
        <v/>
      </c>
      <c r="F16" s="26"/>
      <c r="G16" s="16" t="str">
        <f>IF(G11="","",IF(G12=3,0.4,IF(G12=4,0.3,IF(G12=5,0.25,0.25))))</f>
        <v/>
      </c>
      <c r="H16" s="26"/>
      <c r="I16" s="16" t="str">
        <f>IF(I11="","",IF(I12=3,0.4,IF(I12=4,0.3,IF(I12=5,0.25,0.25))))</f>
        <v/>
      </c>
      <c r="J16" s="26"/>
      <c r="K16" s="16" t="str">
        <f>IF(K11="","",IF(K12=3,0.4,IF(K12=4,0.3,IF(K12=5,0.25,0.25))))</f>
        <v/>
      </c>
      <c r="L16" s="26"/>
    </row>
    <row r="17" spans="1:12" ht="15.75" customHeight="1" x14ac:dyDescent="0.25">
      <c r="A17" s="14" t="s">
        <v>5</v>
      </c>
      <c r="B17" s="15"/>
      <c r="C17" s="16">
        <f>IF(C11="","",IF(C12=3,0.5,IF(C12=4,0.4,IF(C12=5,0.3,0.3))))</f>
        <v>0.3</v>
      </c>
      <c r="D17" s="26"/>
      <c r="E17" s="16" t="str">
        <f>IF(E11="","",IF(E12=3,0.5,IF(E12=4,0.4,IF(E12=5,0.3,0.3))))</f>
        <v/>
      </c>
      <c r="F17" s="28"/>
      <c r="G17" s="16" t="str">
        <f>IF(G11="","",IF(G12=3,0.5,IF(G12=4,0.4,IF(G12=5,0.3,0.3))))</f>
        <v/>
      </c>
      <c r="H17" s="28"/>
      <c r="I17" s="16" t="str">
        <f>IF(I11="","",IF(I12=3,0.5,IF(I12=4,0.4,IF(I12=5,0.3,0.3))))</f>
        <v/>
      </c>
      <c r="J17" s="28"/>
      <c r="K17" s="16" t="str">
        <f>IF(K11="","",IF(K12=3,0.5,IF(K12=4,0.4,IF(K12=5,0.3,0.3))))</f>
        <v/>
      </c>
      <c r="L17" s="28"/>
    </row>
    <row r="18" spans="1:12" ht="15.75" customHeight="1" x14ac:dyDescent="0.25">
      <c r="A18" s="14" t="s">
        <v>6</v>
      </c>
      <c r="B18" s="15"/>
      <c r="C18" s="16">
        <f>IF(C11="","",IF(C12=3,"",IF(C12=4,0.5,IF(C12=5,0.4,0.4))))</f>
        <v>0.4</v>
      </c>
      <c r="D18" s="26"/>
      <c r="E18" s="16" t="str">
        <f>IF(E11="","",IF(E12=3,"",IF(E12=4,0.5,IF(E12=5,0.4,0.4))))</f>
        <v/>
      </c>
      <c r="F18" s="28"/>
      <c r="G18" s="16" t="str">
        <f>IF(G11="","",IF(G12=3,"",IF(G12=4,0.5,IF(G12=5,0.4,0.4))))</f>
        <v/>
      </c>
      <c r="H18" s="28"/>
      <c r="I18" s="16" t="str">
        <f>IF(I11="","",IF(I12=3,"",IF(I12=4,0.5,IF(I12=5,0.4,0.4))))</f>
        <v/>
      </c>
      <c r="J18" s="28"/>
      <c r="K18" s="16" t="str">
        <f>IF(K11="","",IF(K12=3,"",IF(K12=4,0.5,IF(K12=5,0.4,0.4))))</f>
        <v/>
      </c>
      <c r="L18" s="28"/>
    </row>
    <row r="19" spans="1:12" ht="15.75" customHeight="1" x14ac:dyDescent="0.25">
      <c r="A19" s="14" t="s">
        <v>18</v>
      </c>
      <c r="B19" s="15"/>
      <c r="C19" s="16">
        <f>IF(C11="","",IF(C12=3,"",IF(C12=4,"",IF(C12=5,0.45,0.45))))</f>
        <v>0.45</v>
      </c>
      <c r="D19" s="26"/>
      <c r="E19" s="16" t="str">
        <f>IF(E11="","",IF(E12=3,"",IF(E12=4,"",IF(E12=5,0.45,0.45))))</f>
        <v/>
      </c>
      <c r="F19" s="28"/>
      <c r="G19" s="16" t="str">
        <f>IF(G11="","",IF(G12=3,"",IF(G12=4,"",IF(G12=5,0.45,0.45))))</f>
        <v/>
      </c>
      <c r="H19" s="28"/>
      <c r="I19" s="16" t="str">
        <f>IF(I11="","",IF(I12=3,"",IF(I12=4,"",IF(I12=5,0.45,0.45))))</f>
        <v/>
      </c>
      <c r="J19" s="28"/>
      <c r="K19" s="16" t="str">
        <f>IF(K11="","",IF(K12=3,"",IF(K12=4,"",IF(K12=5,0.45,0.45))))</f>
        <v/>
      </c>
      <c r="L19" s="28"/>
    </row>
    <row r="20" spans="1:12" ht="15.75" customHeight="1" x14ac:dyDescent="0.25">
      <c r="A20" s="14" t="s">
        <v>19</v>
      </c>
      <c r="B20" s="15"/>
      <c r="C20" s="16">
        <f>IF(C11="","",IF(C12=3,"",IF(C12=4,"",IF(C12=5,"",IF(C12="6-und höher",0.5,0.5)))))</f>
        <v>0.5</v>
      </c>
      <c r="D20" s="26"/>
      <c r="E20" s="16" t="str">
        <f>IF(E11="","",IF(E12=3,"",IF(E12=4,"",IF(E12=5,"",IF(E12="6-und höher",0.5,0.5)))))</f>
        <v/>
      </c>
      <c r="F20" s="28"/>
      <c r="G20" s="16" t="str">
        <f>IF(G11="","",IF(G12=3,"",IF(G12=4,"",IF(G12=5,"",IF(G12="6-und höher",0.5,0.5)))))</f>
        <v/>
      </c>
      <c r="H20" s="28"/>
      <c r="I20" s="16" t="str">
        <f>IF(I11="","",IF(I12=3,"",IF(I12=4,"",IF(I12=5,"",IF(I12="6-und höher",0.5,0.5)))))</f>
        <v/>
      </c>
      <c r="J20" s="28"/>
      <c r="K20" s="16" t="str">
        <f>IF(K11="","",IF(K12=3,"",IF(K12=4,"",IF(K12=5,"",IF(K12="6-und höher",0.5,0.5)))))</f>
        <v/>
      </c>
      <c r="L20" s="28"/>
    </row>
    <row r="21" spans="1:12" ht="15.75" customHeight="1" x14ac:dyDescent="0.25">
      <c r="A21" s="14" t="s">
        <v>7</v>
      </c>
      <c r="B21" s="15"/>
      <c r="C21" s="16">
        <f>IF(C11="","",60%)</f>
        <v>0.6</v>
      </c>
      <c r="D21" s="26"/>
      <c r="E21" s="16" t="str">
        <f>IF(E11="","",60%)</f>
        <v/>
      </c>
      <c r="F21" s="28"/>
      <c r="G21" s="16" t="str">
        <f>IF(G11="","",60%)</f>
        <v/>
      </c>
      <c r="H21" s="28"/>
      <c r="I21" s="16" t="str">
        <f>IF(I11="","",60%)</f>
        <v/>
      </c>
      <c r="J21" s="28"/>
      <c r="K21" s="16" t="str">
        <f>IF(K11="","",60%)</f>
        <v/>
      </c>
      <c r="L21" s="28"/>
    </row>
    <row r="22" spans="1:12" ht="15.75" customHeight="1" x14ac:dyDescent="0.25">
      <c r="A22" s="17" t="s">
        <v>8</v>
      </c>
      <c r="B22" s="18"/>
      <c r="C22" s="16">
        <f>IF(C11="","",65%)</f>
        <v>0.65</v>
      </c>
      <c r="D22" s="26"/>
      <c r="E22" s="16" t="str">
        <f>IF(E11="","",65%)</f>
        <v/>
      </c>
      <c r="F22" s="28"/>
      <c r="G22" s="16" t="str">
        <f>IF(G11="","",65%)</f>
        <v/>
      </c>
      <c r="H22" s="28"/>
      <c r="I22" s="16" t="str">
        <f>IF(I11="","",65%)</f>
        <v/>
      </c>
      <c r="J22" s="28"/>
      <c r="K22" s="16" t="str">
        <f>IF(K11="","",65%)</f>
        <v/>
      </c>
      <c r="L22" s="28"/>
    </row>
    <row r="23" spans="1:12" ht="15.75" customHeight="1" x14ac:dyDescent="0.25">
      <c r="A23" s="14" t="s">
        <v>9</v>
      </c>
      <c r="B23" s="15"/>
      <c r="C23" s="16">
        <f>IF(C11="","",70%)</f>
        <v>0.7</v>
      </c>
      <c r="D23" s="26"/>
      <c r="E23" s="16" t="str">
        <f>IF(E11="","",70%)</f>
        <v/>
      </c>
      <c r="F23" s="28"/>
      <c r="G23" s="16" t="str">
        <f>IF(G11="","",70%)</f>
        <v/>
      </c>
      <c r="H23" s="28"/>
      <c r="I23" s="16" t="str">
        <f>IF(I11="","",70%)</f>
        <v/>
      </c>
      <c r="J23" s="28"/>
      <c r="K23" s="16" t="str">
        <f>IF(K11="","",70%)</f>
        <v/>
      </c>
      <c r="L23" s="28"/>
    </row>
    <row r="24" spans="1:12" ht="15.75" customHeight="1" x14ac:dyDescent="0.25">
      <c r="A24" s="17" t="s">
        <v>13</v>
      </c>
      <c r="B24" s="18"/>
      <c r="C24" s="16">
        <f>IF(C11="","",80%)</f>
        <v>0.8</v>
      </c>
      <c r="D24" s="26"/>
      <c r="E24" s="16" t="str">
        <f>IF(E11="","",80%)</f>
        <v/>
      </c>
      <c r="F24" s="28"/>
      <c r="G24" s="16" t="str">
        <f>IF(G11="","",80%)</f>
        <v/>
      </c>
      <c r="H24" s="28"/>
      <c r="I24" s="16" t="str">
        <f>IF(I11="","",80%)</f>
        <v/>
      </c>
      <c r="J24" s="28"/>
      <c r="K24" s="16" t="str">
        <f>IF(K11="","",80%)</f>
        <v/>
      </c>
      <c r="L24" s="28"/>
    </row>
    <row r="25" spans="1:12" ht="15.75" customHeight="1" x14ac:dyDescent="0.25">
      <c r="A25" s="14" t="s">
        <v>10</v>
      </c>
      <c r="B25" s="15"/>
      <c r="C25" s="16">
        <f>IF(C11="","",85%)</f>
        <v>0.85</v>
      </c>
      <c r="D25" s="26"/>
      <c r="E25" s="16" t="str">
        <f>IF(E11="","",85%)</f>
        <v/>
      </c>
      <c r="F25" s="28"/>
      <c r="G25" s="16" t="str">
        <f>IF(G11="","",85%)</f>
        <v/>
      </c>
      <c r="H25" s="28"/>
      <c r="I25" s="16" t="str">
        <f>IF(I11="","",85%)</f>
        <v/>
      </c>
      <c r="J25" s="28"/>
      <c r="K25" s="16" t="str">
        <f>IF(K11="","",85%)</f>
        <v/>
      </c>
      <c r="L25" s="28"/>
    </row>
    <row r="26" spans="1:12" ht="15.75" customHeight="1" x14ac:dyDescent="0.25">
      <c r="A26" s="17" t="s">
        <v>11</v>
      </c>
      <c r="B26" s="18"/>
      <c r="C26" s="16">
        <f>IF(C11="","",90%)</f>
        <v>0.9</v>
      </c>
      <c r="D26" s="26"/>
      <c r="E26" s="16" t="str">
        <f>IF(E11="","",90%)</f>
        <v/>
      </c>
      <c r="F26" s="28"/>
      <c r="G26" s="16" t="str">
        <f>IF(G11="","",90%)</f>
        <v/>
      </c>
      <c r="H26" s="28"/>
      <c r="I26" s="16" t="str">
        <f>IF(I11="","",90%)</f>
        <v/>
      </c>
      <c r="J26" s="28"/>
      <c r="K26" s="16" t="str">
        <f>IF(K11="","",90%)</f>
        <v/>
      </c>
      <c r="L26" s="28"/>
    </row>
    <row r="27" spans="1:12" ht="15.75" customHeight="1" thickBot="1" x14ac:dyDescent="0.3">
      <c r="A27" s="19" t="s">
        <v>22</v>
      </c>
      <c r="B27" s="20"/>
      <c r="C27" s="21">
        <f>IF(C11="","",95%)</f>
        <v>0.95</v>
      </c>
      <c r="D27" s="27"/>
      <c r="E27" s="21" t="str">
        <f>IF(E11="","",95%)</f>
        <v/>
      </c>
      <c r="F27" s="27"/>
      <c r="G27" s="21" t="str">
        <f>IF(G11="","",95%)</f>
        <v/>
      </c>
      <c r="H27" s="27"/>
      <c r="I27" s="21" t="str">
        <f>IF(I11="","",95%)</f>
        <v/>
      </c>
      <c r="J27" s="27"/>
      <c r="K27" s="21" t="str">
        <f>IF(K11="","",95%)</f>
        <v/>
      </c>
      <c r="L27" s="27"/>
    </row>
    <row r="28" spans="1:12" x14ac:dyDescent="0.25">
      <c r="A28" s="3"/>
      <c r="B28" s="3"/>
      <c r="C28" s="3"/>
      <c r="D28" s="22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3"/>
      <c r="B29" s="3"/>
      <c r="C29" s="3"/>
      <c r="D29" s="22"/>
      <c r="E29" s="3"/>
      <c r="F29" s="3"/>
      <c r="G29" s="3"/>
      <c r="H29" s="3"/>
      <c r="I29" s="3"/>
      <c r="J29" s="3"/>
      <c r="K29" s="3"/>
      <c r="L29" s="3"/>
    </row>
    <row r="30" spans="1:12" ht="15.75" thickBot="1" x14ac:dyDescent="0.3">
      <c r="A30" s="3"/>
      <c r="B30" s="3"/>
      <c r="C30" s="3"/>
      <c r="D30" s="22"/>
      <c r="E30" s="3"/>
      <c r="F30" s="3"/>
      <c r="G30" s="3"/>
      <c r="H30" s="3"/>
      <c r="I30" s="3"/>
      <c r="J30" s="3"/>
      <c r="K30" s="3"/>
      <c r="L30" s="3"/>
    </row>
    <row r="31" spans="1:12" ht="22.5" customHeight="1" thickBot="1" x14ac:dyDescent="0.4">
      <c r="A31" s="23" t="s">
        <v>26</v>
      </c>
      <c r="B31" s="24"/>
      <c r="C31" s="37"/>
      <c r="D31" s="38"/>
      <c r="E31" s="39" t="s">
        <v>27</v>
      </c>
      <c r="F31" s="36" t="s">
        <v>24</v>
      </c>
      <c r="G31" s="3"/>
      <c r="H31" s="3"/>
      <c r="I31" s="3"/>
      <c r="J31" s="3"/>
      <c r="K31" s="3"/>
      <c r="L31" s="3"/>
    </row>
    <row r="32" spans="1:12" x14ac:dyDescent="0.25">
      <c r="A32" s="3"/>
      <c r="B32" s="3"/>
      <c r="C32" s="3"/>
      <c r="D32" s="22"/>
      <c r="E32" s="3"/>
      <c r="F32" s="3"/>
      <c r="G32" s="3"/>
      <c r="H32" s="3"/>
      <c r="I32" s="3"/>
      <c r="J32" s="3"/>
      <c r="K32" s="3"/>
      <c r="L32" s="3"/>
    </row>
  </sheetData>
  <mergeCells count="25">
    <mergeCell ref="A15:B15"/>
    <mergeCell ref="A14:B14"/>
    <mergeCell ref="A12:B12"/>
    <mergeCell ref="A11:B11"/>
    <mergeCell ref="A16:B16"/>
    <mergeCell ref="A18:B18"/>
    <mergeCell ref="A21:B21"/>
    <mergeCell ref="A23:B23"/>
    <mergeCell ref="A25:B25"/>
    <mergeCell ref="C31:D31"/>
    <mergeCell ref="A19:B19"/>
    <mergeCell ref="A20:B20"/>
    <mergeCell ref="K11:L11"/>
    <mergeCell ref="C12:D12"/>
    <mergeCell ref="E12:F12"/>
    <mergeCell ref="G12:H12"/>
    <mergeCell ref="I12:J12"/>
    <mergeCell ref="K12:L12"/>
    <mergeCell ref="A27:B27"/>
    <mergeCell ref="C11:D11"/>
    <mergeCell ref="A13:B13"/>
    <mergeCell ref="E11:F11"/>
    <mergeCell ref="G11:H11"/>
    <mergeCell ref="I11:J11"/>
    <mergeCell ref="A17:B17"/>
  </mergeCells>
  <dataValidations count="1">
    <dataValidation type="list" allowBlank="1" showInputMessage="1" showErrorMessage="1" sqref="C12:L12">
      <formula1>Anzahl1</formula1>
    </dataValidation>
  </dataValidations>
  <pageMargins left="0.70866141732283472" right="0.70866141732283472" top="0.59055118110236227" bottom="0.19685039370078741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Tabelle2!$E$1:$E$2</xm:f>
          </x14:formula1>
          <xm:sqref>E11:F11</xm:sqref>
        </x14:dataValidation>
        <x14:dataValidation type="list" allowBlank="1" showInputMessage="1" showErrorMessage="1">
          <x14:formula1>
            <xm:f>Tabelle2!$F$1:$F$2</xm:f>
          </x14:formula1>
          <xm:sqref>G11:H11</xm:sqref>
        </x14:dataValidation>
        <x14:dataValidation type="list" allowBlank="1" showInputMessage="1" showErrorMessage="1">
          <x14:formula1>
            <xm:f>Tabelle2!$G$1:$G$2</xm:f>
          </x14:formula1>
          <xm:sqref>I11:J11</xm:sqref>
        </x14:dataValidation>
        <x14:dataValidation type="list" allowBlank="1" showInputMessage="1" showErrorMessage="1">
          <x14:formula1>
            <xm:f>Tabelle2!$I$1:$I$2</xm:f>
          </x14:formula1>
          <xm:sqref>K11:L11</xm:sqref>
        </x14:dataValidation>
        <x14:dataValidation type="list" allowBlank="1" showInputMessage="1" showErrorMessage="1">
          <x14:formula1>
            <xm:f>Tabelle2!$J$1:$J$2</xm:f>
          </x14:formula1>
          <xm:sqref>C11:D11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5"/>
  <sheetViews>
    <sheetView workbookViewId="0">
      <selection activeCell="K17" sqref="K17"/>
    </sheetView>
  </sheetViews>
  <sheetFormatPr baseColWidth="10" defaultRowHeight="15" x14ac:dyDescent="0.25"/>
  <sheetData>
    <row r="1" spans="1:10" x14ac:dyDescent="0.25">
      <c r="A1" s="2"/>
      <c r="C1">
        <v>1</v>
      </c>
      <c r="E1" t="s">
        <v>20</v>
      </c>
      <c r="F1" t="s">
        <v>1</v>
      </c>
      <c r="G1" t="s">
        <v>12</v>
      </c>
      <c r="H1" t="s">
        <v>0</v>
      </c>
      <c r="I1" t="s">
        <v>16</v>
      </c>
      <c r="J1" t="s">
        <v>0</v>
      </c>
    </row>
    <row r="2" spans="1:10" x14ac:dyDescent="0.25">
      <c r="A2">
        <v>3</v>
      </c>
      <c r="C2">
        <v>2</v>
      </c>
    </row>
    <row r="3" spans="1:10" x14ac:dyDescent="0.25">
      <c r="A3">
        <v>4</v>
      </c>
      <c r="C3">
        <v>3</v>
      </c>
    </row>
    <row r="4" spans="1:10" x14ac:dyDescent="0.25">
      <c r="A4">
        <v>5</v>
      </c>
      <c r="C4">
        <v>4</v>
      </c>
    </row>
    <row r="5" spans="1:10" x14ac:dyDescent="0.25">
      <c r="A5" t="s">
        <v>17</v>
      </c>
      <c r="C5">
        <v>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topLeftCell="A3" workbookViewId="0">
      <selection activeCell="B38" sqref="B38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10</vt:i4>
      </vt:variant>
    </vt:vector>
  </HeadingPairs>
  <TitlesOfParts>
    <vt:vector size="13" baseType="lpstr">
      <vt:lpstr>Tabelle1</vt:lpstr>
      <vt:lpstr>Tabelle2</vt:lpstr>
      <vt:lpstr>Tabelle3</vt:lpstr>
      <vt:lpstr>Tabelle1!Anzahl</vt:lpstr>
      <vt:lpstr>Anzahl</vt:lpstr>
      <vt:lpstr>Anzahl1</vt:lpstr>
      <vt:lpstr>AnzahlGeschosse</vt:lpstr>
      <vt:lpstr>Geschosse</vt:lpstr>
      <vt:lpstr>Haus1</vt:lpstr>
      <vt:lpstr>Haus2</vt:lpstr>
      <vt:lpstr>Haus3</vt:lpstr>
      <vt:lpstr>Haus4</vt:lpstr>
      <vt:lpstr>Haus5</vt:lpstr>
    </vt:vector>
  </TitlesOfParts>
  <Company>Land Oberösterreich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Schmidinger, Stefan</dc:creator>
  <cp:lastModifiedBy>Schmidinger, Stefan</cp:lastModifiedBy>
  <cp:lastPrinted>2017-07-20T10:10:49Z</cp:lastPrinted>
  <dcterms:created xsi:type="dcterms:W3CDTF">2017-06-30T07:14:19Z</dcterms:created>
  <dcterms:modified xsi:type="dcterms:W3CDTF">2017-07-20T11:37:53Z</dcterms:modified>
</cp:coreProperties>
</file>